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059F4DEF-5AB8-43AC-9F6F-01024DDB24BB}" xr6:coauthVersionLast="45" xr6:coauthVersionMax="45" xr10:uidLastSave="{00000000-0000-0000-0000-000000000000}"/>
  <bookViews>
    <workbookView xWindow="870" yWindow="435" windowWidth="14400" windowHeight="14865" xr2:uid="{BDAE83F6-B363-498C-BDB4-76B78156C5DF}"/>
  </bookViews>
  <sheets>
    <sheet name="Table 39" sheetId="1" r:id="rId1"/>
  </sheets>
  <definedNames>
    <definedName name="_xlnm.Print_Titles" localSheetId="0">'Table 39'!$1:$4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4" i="1"/>
  <c r="C13" i="1"/>
  <c r="C12" i="1"/>
  <c r="C11" i="1"/>
  <c r="C10" i="1"/>
  <c r="C9" i="1"/>
  <c r="M8" i="1"/>
  <c r="L8" i="1"/>
  <c r="K8" i="1"/>
  <c r="J8" i="1"/>
  <c r="I8" i="1"/>
  <c r="H8" i="1"/>
  <c r="G8" i="1"/>
  <c r="F8" i="1"/>
  <c r="E8" i="1"/>
  <c r="D8" i="1"/>
  <c r="C8" i="1" s="1"/>
  <c r="C7" i="1"/>
  <c r="M6" i="1"/>
  <c r="L6" i="1"/>
  <c r="L5" i="1" s="1"/>
  <c r="K6" i="1"/>
  <c r="J6" i="1"/>
  <c r="J5" i="1" s="1"/>
  <c r="I6" i="1"/>
  <c r="H6" i="1"/>
  <c r="H5" i="1" s="1"/>
  <c r="G6" i="1"/>
  <c r="F6" i="1"/>
  <c r="F5" i="1" s="1"/>
  <c r="E6" i="1"/>
  <c r="D6" i="1"/>
  <c r="C6" i="1" s="1"/>
  <c r="M5" i="1"/>
  <c r="K5" i="1"/>
  <c r="I5" i="1"/>
  <c r="G5" i="1"/>
  <c r="E5" i="1"/>
  <c r="D5" i="1" l="1"/>
  <c r="C5" i="1" s="1"/>
</calcChain>
</file>

<file path=xl/sharedStrings.xml><?xml version="1.0" encoding="utf-8"?>
<sst xmlns="http://schemas.openxmlformats.org/spreadsheetml/2006/main" count="34" uniqueCount="30">
  <si>
    <t>Table 39</t>
  </si>
  <si>
    <t>Law Enforcement Officers Feloniously Killed</t>
  </si>
  <si>
    <t>Officer Killed with Firearm While Wearing Body Armor, Type of Firearm Penetrating Victim Officer's Body Armor, 2011–2020</t>
  </si>
  <si>
    <t>Type of firearm</t>
  </si>
  <si>
    <t>Size of ammunition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</si>
  <si>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</si>
  <si>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</si>
  <si>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</si>
  <si>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</si>
  <si>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</si>
  <si>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</si>
  <si>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</si>
  <si>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</si>
  <si>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</si>
  <si>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</si>
  <si>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</si>
  <si>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 killed with firearms and body armor was penetrated</t>
  </si>
  <si>
    <t>Handgun</t>
  </si>
  <si>
    <t>5.7x28 millimeter</t>
  </si>
  <si>
    <t>Rifle</t>
  </si>
  <si>
    <r>
      <t>.223-caliber</t>
    </r>
    <r>
      <rPr>
        <vertAlign val="superscript"/>
        <sz val="9"/>
        <rFont val="Times New Roman"/>
        <family val="1"/>
      </rPr>
      <t>1</t>
    </r>
  </si>
  <si>
    <r>
      <t>.308-caliber</t>
    </r>
    <r>
      <rPr>
        <vertAlign val="superscript"/>
        <sz val="9"/>
        <rFont val="Times New Roman"/>
        <family val="1"/>
      </rPr>
      <t>2</t>
    </r>
  </si>
  <si>
    <t>5.45x39 millimeter</t>
  </si>
  <si>
    <t>5.56 millimeter</t>
  </si>
  <si>
    <t>6.5 millimeter</t>
  </si>
  <si>
    <t>7.62x39 millimeter</t>
  </si>
  <si>
    <t>Unknown</t>
  </si>
  <si>
    <t>Shotgun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</si>
  <si>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For 2019, one victim officer received torso wounds from multiple points of entry; one round penetrated the victim officer's vest and one round entered below the vest.</t>
    </r>
  </si>
  <si>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For 2011, one victim officer received torso wounds from multiple points of entry; one round penetrated the victim officer's vest and one round entered below the vest.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</si>
</sst>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vertAlign val="superscript"/>
      <sz val="9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6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3" fontId="3" fillId="0" borderId="7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0" fontId="3" fillId="0" borderId="0" xfId="0" applyFont="1"/>
    <xf numFmtId="49" fontId="3" fillId="0" borderId="2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center"/>
    </xf>
    <xf numFmtId="3" fontId="3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left" vertical="top"/>
    </xf>
    <xf numFmtId="49" fontId="4" fillId="0" borderId="15" xfId="0" applyNumberFormat="1" applyFont="1" applyBorder="1" applyAlignment="1">
      <alignment horizontal="left" vertical="center" indent="2"/>
    </xf>
    <xf numFmtId="3" fontId="3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49" fontId="5" fillId="0" borderId="19" xfId="0" applyNumberFormat="1" applyFont="1" applyBorder="1" applyAlignment="1">
      <alignment horizontal="left" vertical="top"/>
    </xf>
    <xf numFmtId="49" fontId="4" fillId="0" borderId="20" xfId="0" applyNumberFormat="1" applyFont="1" applyBorder="1" applyAlignment="1">
      <alignment horizontal="left" vertical="center" indent="2"/>
    </xf>
    <xf numFmtId="3" fontId="3" fillId="0" borderId="20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24" xfId="0" applyNumberFormat="1" applyFont="1" applyBorder="1" applyAlignment="1">
      <alignment horizontal="left" vertical="center"/>
    </xf>
    <xf numFmtId="3" fontId="3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B78F4-1DCA-49DF-B11B-765FA115EA39}">
  <sheetPr>
    <pageSetUpPr fitToPage="1"/>
  </sheetPr>
  <dimension ref="A1:M18"/>
  <sheetViews>
    <sheetView tabSelected="1" workbookViewId="0">
      <selection activeCell="P11" sqref="P11"/>
    </sheetView>
  </sheetViews>
  <sheetFormatPr defaultColWidth="9.28515625" defaultRowHeight="15.75" customHeight="1" x14ac:dyDescent="0.2"/>
  <cols>
    <col min="1" max="1" width="27.5703125" style="50" customWidth="1"/>
    <col min="2" max="2" width="34.7109375" style="50" customWidth="1"/>
    <col min="3" max="3" width="5.7109375" style="51" customWidth="1"/>
    <col min="4" max="13" width="5.5703125" style="52" customWidth="1"/>
    <col min="14" max="16384" width="9.28515625" style="29"/>
  </cols>
  <sheetData>
    <row r="1" spans="1:13" s="3" customFormat="1" ht="18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8.7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s="3" customFormat="1" ht="37.5" customHeight="1" x14ac:dyDescent="0.2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/>
    </row>
    <row r="4" spans="1:13" s="15" customFormat="1" ht="15.75" customHeight="1" x14ac:dyDescent="0.2">
      <c r="A4" s="9" t="s">
        <v>3</v>
      </c>
      <c r="B4" s="10" t="s">
        <v>4</v>
      </c>
      <c r="C4" s="11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4" t="s">
        <v>15</v>
      </c>
    </row>
    <row r="5" spans="1:13" s="22" customFormat="1" ht="40.5" customHeight="1" x14ac:dyDescent="0.2">
      <c r="A5" s="16" t="s">
        <v>16</v>
      </c>
      <c r="B5" s="17" t="s">
        <v>5</v>
      </c>
      <c r="C5" s="18">
        <f>SUM(D5:M5)</f>
        <v>17</v>
      </c>
      <c r="D5" s="19">
        <f t="shared" ref="D5:M5" si="0">SUM(D6,D8,D16)</f>
        <v>3</v>
      </c>
      <c r="E5" s="19">
        <f t="shared" si="0"/>
        <v>0</v>
      </c>
      <c r="F5" s="19">
        <f t="shared" si="0"/>
        <v>0</v>
      </c>
      <c r="G5" s="19">
        <f t="shared" si="0"/>
        <v>5</v>
      </c>
      <c r="H5" s="19">
        <f t="shared" si="0"/>
        <v>1</v>
      </c>
      <c r="I5" s="19">
        <f t="shared" si="0"/>
        <v>4</v>
      </c>
      <c r="J5" s="20">
        <f t="shared" si="0"/>
        <v>2</v>
      </c>
      <c r="K5" s="20">
        <f t="shared" si="0"/>
        <v>1</v>
      </c>
      <c r="L5" s="20">
        <f t="shared" si="0"/>
        <v>1</v>
      </c>
      <c r="M5" s="21">
        <f t="shared" si="0"/>
        <v>0</v>
      </c>
    </row>
    <row r="6" spans="1:13" ht="15.75" customHeight="1" x14ac:dyDescent="0.2">
      <c r="A6" s="23" t="s">
        <v>17</v>
      </c>
      <c r="B6" s="24" t="s">
        <v>5</v>
      </c>
      <c r="C6" s="25">
        <f>SUM(D6:M6)</f>
        <v>1</v>
      </c>
      <c r="D6" s="26">
        <f t="shared" ref="D6:M6" si="1">SUM(D7)</f>
        <v>0</v>
      </c>
      <c r="E6" s="26">
        <f t="shared" si="1"/>
        <v>0</v>
      </c>
      <c r="F6" s="26">
        <f t="shared" si="1"/>
        <v>0</v>
      </c>
      <c r="G6" s="26">
        <f t="shared" si="1"/>
        <v>0</v>
      </c>
      <c r="H6" s="26">
        <f t="shared" si="1"/>
        <v>1</v>
      </c>
      <c r="I6" s="27">
        <f t="shared" si="1"/>
        <v>0</v>
      </c>
      <c r="J6" s="27">
        <f t="shared" si="1"/>
        <v>0</v>
      </c>
      <c r="K6" s="27">
        <f t="shared" si="1"/>
        <v>0</v>
      </c>
      <c r="L6" s="27">
        <f t="shared" si="1"/>
        <v>0</v>
      </c>
      <c r="M6" s="28">
        <f t="shared" si="1"/>
        <v>0</v>
      </c>
    </row>
    <row r="7" spans="1:13" ht="15.75" customHeight="1" x14ac:dyDescent="0.2">
      <c r="A7" s="30"/>
      <c r="B7" s="31" t="s">
        <v>18</v>
      </c>
      <c r="C7" s="32">
        <f t="shared" ref="C7:C16" si="2">SUM(D7:M7)</f>
        <v>1</v>
      </c>
      <c r="D7" s="33">
        <v>0</v>
      </c>
      <c r="E7" s="33">
        <v>0</v>
      </c>
      <c r="F7" s="33">
        <v>0</v>
      </c>
      <c r="G7" s="33">
        <v>0</v>
      </c>
      <c r="H7" s="33">
        <v>1</v>
      </c>
      <c r="I7" s="34">
        <v>0</v>
      </c>
      <c r="J7" s="34">
        <v>0</v>
      </c>
      <c r="K7" s="34">
        <v>0</v>
      </c>
      <c r="L7" s="34">
        <v>0</v>
      </c>
      <c r="M7" s="35">
        <v>0</v>
      </c>
    </row>
    <row r="8" spans="1:13" ht="15.75" customHeight="1" x14ac:dyDescent="0.2">
      <c r="A8" s="23" t="s">
        <v>19</v>
      </c>
      <c r="B8" s="24" t="s">
        <v>5</v>
      </c>
      <c r="C8" s="25">
        <f t="shared" si="2"/>
        <v>16</v>
      </c>
      <c r="D8" s="26">
        <f t="shared" ref="D8:I8" si="3">SUM(D9:D15)</f>
        <v>3</v>
      </c>
      <c r="E8" s="26">
        <f t="shared" si="3"/>
        <v>0</v>
      </c>
      <c r="F8" s="26">
        <f t="shared" si="3"/>
        <v>0</v>
      </c>
      <c r="G8" s="26">
        <f t="shared" si="3"/>
        <v>5</v>
      </c>
      <c r="H8" s="26">
        <f t="shared" si="3"/>
        <v>0</v>
      </c>
      <c r="I8" s="27">
        <f t="shared" si="3"/>
        <v>4</v>
      </c>
      <c r="J8" s="27">
        <f>SUM(J9:J15)</f>
        <v>2</v>
      </c>
      <c r="K8" s="27">
        <f>SUM(K9:K15)</f>
        <v>1</v>
      </c>
      <c r="L8" s="27">
        <f>SUM(L9:L15)</f>
        <v>1</v>
      </c>
      <c r="M8" s="28">
        <f>SUM(M9:M15)</f>
        <v>0</v>
      </c>
    </row>
    <row r="9" spans="1:13" ht="15.75" customHeight="1" x14ac:dyDescent="0.2">
      <c r="A9" s="36"/>
      <c r="B9" s="37" t="s">
        <v>20</v>
      </c>
      <c r="C9" s="38">
        <f t="shared" si="2"/>
        <v>5</v>
      </c>
      <c r="D9" s="39">
        <v>1</v>
      </c>
      <c r="E9" s="39">
        <v>0</v>
      </c>
      <c r="F9" s="39">
        <v>0</v>
      </c>
      <c r="G9" s="39">
        <v>1</v>
      </c>
      <c r="H9" s="39">
        <v>0</v>
      </c>
      <c r="I9" s="40">
        <v>1</v>
      </c>
      <c r="J9" s="40">
        <v>1</v>
      </c>
      <c r="K9" s="40">
        <v>0</v>
      </c>
      <c r="L9" s="40">
        <v>1</v>
      </c>
      <c r="M9" s="41">
        <v>0</v>
      </c>
    </row>
    <row r="10" spans="1:13" ht="15.75" customHeight="1" x14ac:dyDescent="0.2">
      <c r="A10" s="36"/>
      <c r="B10" s="37" t="s">
        <v>21</v>
      </c>
      <c r="C10" s="38">
        <f t="shared" si="2"/>
        <v>2</v>
      </c>
      <c r="D10" s="39">
        <v>1</v>
      </c>
      <c r="E10" s="39">
        <v>0</v>
      </c>
      <c r="F10" s="39">
        <v>0</v>
      </c>
      <c r="G10" s="39">
        <v>1</v>
      </c>
      <c r="H10" s="39">
        <v>0</v>
      </c>
      <c r="I10" s="40">
        <v>0</v>
      </c>
      <c r="J10" s="40">
        <v>0</v>
      </c>
      <c r="K10" s="40">
        <v>0</v>
      </c>
      <c r="L10" s="40">
        <v>0</v>
      </c>
      <c r="M10" s="41">
        <v>0</v>
      </c>
    </row>
    <row r="11" spans="1:13" ht="15.75" customHeight="1" x14ac:dyDescent="0.2">
      <c r="A11" s="36"/>
      <c r="B11" s="37" t="s">
        <v>22</v>
      </c>
      <c r="C11" s="38">
        <f>SUM(D11:M11)</f>
        <v>3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40">
        <v>3</v>
      </c>
      <c r="J11" s="40">
        <v>0</v>
      </c>
      <c r="K11" s="40">
        <v>0</v>
      </c>
      <c r="L11" s="40">
        <v>0</v>
      </c>
      <c r="M11" s="41">
        <v>0</v>
      </c>
    </row>
    <row r="12" spans="1:13" ht="15.75" customHeight="1" x14ac:dyDescent="0.2">
      <c r="A12" s="36"/>
      <c r="B12" s="37" t="s">
        <v>23</v>
      </c>
      <c r="C12" s="38">
        <f>SUM(D12:M12)</f>
        <v>1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40">
        <v>0</v>
      </c>
      <c r="J12" s="40">
        <v>1</v>
      </c>
      <c r="K12" s="40">
        <v>0</v>
      </c>
      <c r="L12" s="40">
        <v>0</v>
      </c>
      <c r="M12" s="41">
        <v>0</v>
      </c>
    </row>
    <row r="13" spans="1:13" ht="15.75" customHeight="1" x14ac:dyDescent="0.2">
      <c r="A13" s="36"/>
      <c r="B13" s="37" t="s">
        <v>24</v>
      </c>
      <c r="C13" s="38">
        <f>SUM(D13:M13)</f>
        <v>1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40">
        <v>0</v>
      </c>
      <c r="J13" s="40">
        <v>0</v>
      </c>
      <c r="K13" s="40">
        <v>1</v>
      </c>
      <c r="L13" s="40">
        <v>0</v>
      </c>
      <c r="M13" s="41">
        <v>0</v>
      </c>
    </row>
    <row r="14" spans="1:13" ht="15.75" customHeight="1" x14ac:dyDescent="0.2">
      <c r="A14" s="36"/>
      <c r="B14" s="37" t="s">
        <v>25</v>
      </c>
      <c r="C14" s="38">
        <f>SUM(D14:M14)</f>
        <v>4</v>
      </c>
      <c r="D14" s="39">
        <v>1</v>
      </c>
      <c r="E14" s="39">
        <v>0</v>
      </c>
      <c r="F14" s="39">
        <v>0</v>
      </c>
      <c r="G14" s="39">
        <v>3</v>
      </c>
      <c r="H14" s="39">
        <v>0</v>
      </c>
      <c r="I14" s="40">
        <v>0</v>
      </c>
      <c r="J14" s="40">
        <v>0</v>
      </c>
      <c r="K14" s="40">
        <v>0</v>
      </c>
      <c r="L14" s="40">
        <v>0</v>
      </c>
      <c r="M14" s="41">
        <v>0</v>
      </c>
    </row>
    <row r="15" spans="1:13" ht="15.75" customHeight="1" x14ac:dyDescent="0.2">
      <c r="A15" s="30"/>
      <c r="B15" s="31" t="s">
        <v>26</v>
      </c>
      <c r="C15" s="32">
        <f t="shared" si="2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4">
        <v>0</v>
      </c>
      <c r="J15" s="34">
        <v>0</v>
      </c>
      <c r="K15" s="34">
        <v>0</v>
      </c>
      <c r="L15" s="34">
        <v>0</v>
      </c>
      <c r="M15" s="35">
        <v>0</v>
      </c>
    </row>
    <row r="16" spans="1:13" ht="15.75" customHeight="1" x14ac:dyDescent="0.2">
      <c r="A16" s="42" t="s">
        <v>27</v>
      </c>
      <c r="B16" s="43" t="s">
        <v>5</v>
      </c>
      <c r="C16" s="44">
        <f t="shared" si="2"/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6">
        <v>0</v>
      </c>
      <c r="J16" s="46">
        <v>0</v>
      </c>
      <c r="K16" s="46">
        <v>0</v>
      </c>
      <c r="L16" s="46">
        <v>0</v>
      </c>
      <c r="M16" s="47">
        <v>0</v>
      </c>
    </row>
    <row r="17" spans="1:13" ht="15.75" customHeight="1" x14ac:dyDescent="0.2">
      <c r="A17" s="48" t="s">
        <v>28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</row>
    <row r="18" spans="1:13" ht="15.75" customHeight="1" x14ac:dyDescent="0.2">
      <c r="A18" s="49" t="s">
        <v>29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</row>
  </sheetData>
  <mergeCells count="7">
    <mergeCell ref="A18:M18"/>
    <mergeCell ref="A1:M1"/>
    <mergeCell ref="A2:M2"/>
    <mergeCell ref="A3:M3"/>
    <mergeCell ref="A6:A7"/>
    <mergeCell ref="A8:A15"/>
    <mergeCell ref="A17:M17"/>
  </mergeCell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39</vt:lpstr>
      <vt:lpstr>'Table 39'!Print_Titles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2021-04-13T14:02:43Z</dcterms:created>
  <dcterms:modified xsi:type="dcterms:W3CDTF">2021-04-13T14:03:39Z</dcterms:modified>
</cp:coreProperties>
</file>